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05" windowWidth="15195" windowHeight="8640" tabRatio="734" activeTab="0"/>
  </bookViews>
  <sheets>
    <sheet name="состав пед. колл." sheetId="1" r:id="rId1"/>
    <sheet name="состав пед колл.(прод.)" sheetId="2" r:id="rId2"/>
    <sheet name="организация уч. деятельности" sheetId="3" r:id="rId3"/>
    <sheet name="качество в ср. звене" sheetId="4" r:id="rId4"/>
    <sheet name="резерв" sheetId="5" r:id="rId5"/>
    <sheet name="Лист1" sheetId="6" r:id="rId6"/>
  </sheets>
  <definedNames>
    <definedName name="_xlnm.Print_Titles" localSheetId="2">'организация уч. деятельности'!$A:$B</definedName>
    <definedName name="_xlnm.Print_Titles" localSheetId="0">'состав пед. колл.'!$A:$B</definedName>
  </definedNames>
  <calcPr fullCalcOnLoad="1"/>
</workbook>
</file>

<file path=xl/sharedStrings.xml><?xml version="1.0" encoding="utf-8"?>
<sst xmlns="http://schemas.openxmlformats.org/spreadsheetml/2006/main" count="205" uniqueCount="111">
  <si>
    <t>1. Состав педагогического коллектива (без совместителей, декретников)</t>
  </si>
  <si>
    <t>%</t>
  </si>
  <si>
    <t>всего руководителей</t>
  </si>
  <si>
    <t xml:space="preserve">итого </t>
  </si>
  <si>
    <t>кол-во</t>
  </si>
  <si>
    <t>количество работающих пенсионеров</t>
  </si>
  <si>
    <t>по возрасту</t>
  </si>
  <si>
    <t>по выслуге</t>
  </si>
  <si>
    <t>средний возраст коллектива</t>
  </si>
  <si>
    <t>средняя нагрузка учителей</t>
  </si>
  <si>
    <t>всего на "4" и "5"</t>
  </si>
  <si>
    <t>% кач-ва</t>
  </si>
  <si>
    <t>начальное звено</t>
  </si>
  <si>
    <t>среднее звено</t>
  </si>
  <si>
    <t>старшее звено</t>
  </si>
  <si>
    <t>общие показатели ЗУН по школе</t>
  </si>
  <si>
    <t>на высшую</t>
  </si>
  <si>
    <t>итого</t>
  </si>
  <si>
    <t>обеспеченность кадрами</t>
  </si>
  <si>
    <t>5 класс</t>
  </si>
  <si>
    <t>6 класс</t>
  </si>
  <si>
    <t>7 класс</t>
  </si>
  <si>
    <t>8 класс</t>
  </si>
  <si>
    <t>9 класс</t>
  </si>
  <si>
    <t>общее кол-во</t>
  </si>
  <si>
    <t>4 и 5</t>
  </si>
  <si>
    <t>Наименование СОШ</t>
  </si>
  <si>
    <t>учителя математики</t>
  </si>
  <si>
    <t>учителя русского языка</t>
  </si>
  <si>
    <t>количество работающих пенсионеров учителей математики</t>
  </si>
  <si>
    <t>количество работающих пенсионеров учителей русского языка</t>
  </si>
  <si>
    <t>Наименование ОУ</t>
  </si>
  <si>
    <t>Начальное звено</t>
  </si>
  <si>
    <t xml:space="preserve">Среднее звено </t>
  </si>
  <si>
    <t>Старшее звено</t>
  </si>
  <si>
    <t>МПК</t>
  </si>
  <si>
    <t>на "4" и "5"</t>
  </si>
  <si>
    <t>№</t>
  </si>
  <si>
    <t xml:space="preserve">на 1 </t>
  </si>
  <si>
    <t>кол-во уч-ся</t>
  </si>
  <si>
    <t>кол-во уч-ся (2-4 кл.)</t>
  </si>
  <si>
    <t>кол-во уч-ся 2-11 кл.</t>
  </si>
  <si>
    <t>показатели преемственности м/у 4 и 5 кл.</t>
  </si>
  <si>
    <t>% кач.</t>
  </si>
  <si>
    <t>% усп.</t>
  </si>
  <si>
    <t>кол-во удар.</t>
  </si>
  <si>
    <t>кол-во отл.</t>
  </si>
  <si>
    <t>кол-во удар. во 2-11 кл.</t>
  </si>
  <si>
    <t>кол-во отл. во 2-11 кл.</t>
  </si>
  <si>
    <t>всего на "4" и "5" во 2-11 кл.</t>
  </si>
  <si>
    <t>кол-во неусп.</t>
  </si>
  <si>
    <t>кол-во уч-ся в 1 кл.</t>
  </si>
  <si>
    <t>кол-во уч-ся  1-11 кл.</t>
  </si>
  <si>
    <t>кол-во удар</t>
  </si>
  <si>
    <t>общ. кол-во</t>
  </si>
  <si>
    <t>кач-во, %</t>
  </si>
  <si>
    <t>Всего уч-ся (2-4 кл)</t>
  </si>
  <si>
    <t>кол-во с одной "3"</t>
  </si>
  <si>
    <t>На дом обуч</t>
  </si>
  <si>
    <t>Всего уч-ся (5-9 кл)</t>
  </si>
  <si>
    <t>Всего уч-ся (10-11 кл)</t>
  </si>
  <si>
    <t>Всего уч-ся (2-11 кл)</t>
  </si>
  <si>
    <t>с в/о</t>
  </si>
  <si>
    <t>ср. спец.</t>
  </si>
  <si>
    <t>обуч. заочно</t>
  </si>
  <si>
    <t>неспец. (кол-во)</t>
  </si>
  <si>
    <t>всего</t>
  </si>
  <si>
    <t>имеют кв.кат.</t>
  </si>
  <si>
    <t>Разница %( + или - указать)</t>
  </si>
  <si>
    <t>педагоги,имеющие стаж до 3-х лет</t>
  </si>
  <si>
    <t>высш.кол-во</t>
  </si>
  <si>
    <t xml:space="preserve"> всего имеют категории</t>
  </si>
  <si>
    <t>II кат кол.</t>
  </si>
  <si>
    <t>на СЗД</t>
  </si>
  <si>
    <t>к-во неусп.</t>
  </si>
  <si>
    <t>кол. не успев</t>
  </si>
  <si>
    <t>кол-во неусп</t>
  </si>
  <si>
    <t>Неуспевающие</t>
  </si>
  <si>
    <t>класс</t>
  </si>
  <si>
    <t>к-во</t>
  </si>
  <si>
    <t>Неспециалисты:</t>
  </si>
  <si>
    <t>ФИО</t>
  </si>
  <si>
    <t>предмет</t>
  </si>
  <si>
    <t>из них имеют образование</t>
  </si>
  <si>
    <t>высшее</t>
  </si>
  <si>
    <t>среднее-специальное</t>
  </si>
  <si>
    <t>среднее</t>
  </si>
  <si>
    <t xml:space="preserve">кол-во пед.работников (в т.ч. рук. и др.) </t>
  </si>
  <si>
    <t>I кат. кол.</t>
  </si>
  <si>
    <t>из них имеют категорию</t>
  </si>
  <si>
    <t>высшую</t>
  </si>
  <si>
    <t>I</t>
  </si>
  <si>
    <t>ко-во работающих пенсионеров по возрасту</t>
  </si>
  <si>
    <t>к-во требующихся учителей</t>
  </si>
  <si>
    <t>требуется учителей</t>
  </si>
  <si>
    <t xml:space="preserve"> </t>
  </si>
  <si>
    <t xml:space="preserve">ому </t>
  </si>
  <si>
    <t>МПК планирется Ф.И.О.</t>
  </si>
  <si>
    <t>имеют категории с учетом аттестации  декабря 2014г.</t>
  </si>
  <si>
    <t>прошли курсовую подготовку с июня 2014 по декабрь 2014 г.</t>
  </si>
  <si>
    <t xml:space="preserve">2013 -2014уч.г.  4 кл. </t>
  </si>
  <si>
    <t xml:space="preserve">2014-2015 уч.г.  5 кл. </t>
  </si>
  <si>
    <t>по возрасту кол-во</t>
  </si>
  <si>
    <t>по выслуге кол-во</t>
  </si>
  <si>
    <t xml:space="preserve"> ПРИЛОЖЕНИЕ №1    Организация учебной деятельности в  первом полугодии 2014-2015 учебного  года</t>
  </si>
  <si>
    <t xml:space="preserve"> ПРИЛОЖЕНИЕ №1    Качество знаний обучающихся в 5-9 классах в  первом полугодии 2014-2015  учебного году (включая детей обучающихся на дому</t>
  </si>
  <si>
    <t xml:space="preserve"> ПРИЛОЖЕНИЕ №1         Резерв повышения качества знаний (с одной "3") и количество обучающихся на дому </t>
  </si>
  <si>
    <t>ПРИЛОЖЕНИЕ  №1</t>
  </si>
  <si>
    <t xml:space="preserve">  ПРИЛОЖЕНИЕ  №1  Основные показатели за 1 полугодие 2014-2015 учебного года</t>
  </si>
  <si>
    <t>МБОУ "Федотовская ООШ" МО ЛМР РТ</t>
  </si>
  <si>
    <t>физика, информатика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</si>
</sst>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2" xfId="55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6" xfId="55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164" fontId="0" fillId="0" borderId="0" xfId="55" applyNumberFormat="1" applyFon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33" borderId="11" xfId="0" applyNumberFormat="1" applyFill="1" applyBorder="1" applyAlignment="1" applyProtection="1">
      <alignment horizontal="center" vertical="center"/>
      <protection/>
    </xf>
    <xf numFmtId="9" fontId="0" fillId="33" borderId="11" xfId="55" applyFont="1" applyFill="1" applyBorder="1" applyAlignment="1" applyProtection="1">
      <alignment horizontal="center" vertical="center"/>
      <protection/>
    </xf>
    <xf numFmtId="9" fontId="0" fillId="33" borderId="11" xfId="55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164" fontId="0" fillId="0" borderId="10" xfId="55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0" xfId="55" applyNumberFormat="1" applyFont="1" applyBorder="1" applyAlignment="1" applyProtection="1">
      <alignment horizontal="center" vertical="top" wrapText="1"/>
      <protection locked="0"/>
    </xf>
    <xf numFmtId="164" fontId="0" fillId="0" borderId="17" xfId="55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55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64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0" xfId="0" applyNumberFormat="1" applyFill="1" applyBorder="1" applyAlignment="1" applyProtection="1">
      <alignment horizontal="center" vertical="top"/>
      <protection/>
    </xf>
    <xf numFmtId="164" fontId="0" fillId="33" borderId="10" xfId="55" applyNumberFormat="1" applyFont="1" applyFill="1" applyBorder="1" applyAlignment="1" applyProtection="1">
      <alignment horizontal="center" vertical="top"/>
      <protection/>
    </xf>
    <xf numFmtId="9" fontId="0" fillId="33" borderId="11" xfId="55" applyFont="1" applyFill="1" applyBorder="1" applyAlignment="1" applyProtection="1">
      <alignment horizontal="left" vertical="center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9" fontId="0" fillId="34" borderId="11" xfId="55" applyFont="1" applyFill="1" applyBorder="1" applyAlignment="1" applyProtection="1">
      <alignment horizontal="center" vertical="center"/>
      <protection/>
    </xf>
    <xf numFmtId="0" fontId="0" fillId="34" borderId="11" xfId="55" applyNumberFormat="1" applyFont="1" applyFill="1" applyBorder="1" applyAlignment="1" applyProtection="1">
      <alignment horizontal="center" vertical="center"/>
      <protection locked="0"/>
    </xf>
    <xf numFmtId="0" fontId="0" fillId="34" borderId="11" xfId="0" applyNumberForma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9" fontId="0" fillId="33" borderId="11" xfId="55" applyFont="1" applyFill="1" applyBorder="1" applyAlignment="1" applyProtection="1">
      <alignment horizontal="left" vertical="center"/>
      <protection locked="0"/>
    </xf>
    <xf numFmtId="9" fontId="0" fillId="33" borderId="11" xfId="55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164" fontId="0" fillId="0" borderId="10" xfId="55" applyNumberFormat="1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20" xfId="0" applyNumberFormat="1" applyBorder="1" applyAlignment="1" applyProtection="1">
      <alignment horizontal="center" vertical="top" wrapText="1"/>
      <protection locked="0"/>
    </xf>
    <xf numFmtId="0" fontId="0" fillId="0" borderId="11" xfId="0" applyNumberFormat="1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22" xfId="0" applyNumberFormat="1" applyBorder="1" applyAlignment="1" applyProtection="1">
      <alignment horizontal="center" vertical="center" wrapText="1"/>
      <protection locked="0"/>
    </xf>
    <xf numFmtId="0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7" xfId="55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55" applyNumberFormat="1" applyFont="1" applyBorder="1" applyAlignment="1" applyProtection="1">
      <alignment horizontal="center" vertical="center" wrapText="1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35" xfId="0" applyNumberFormat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0" fontId="0" fillId="0" borderId="3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Q1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K15" sqref="AK15"/>
    </sheetView>
  </sheetViews>
  <sheetFormatPr defaultColWidth="9.00390625" defaultRowHeight="12.75"/>
  <cols>
    <col min="1" max="1" width="3.00390625" style="42" bestFit="1" customWidth="1"/>
    <col min="2" max="2" width="26.125" style="43" customWidth="1"/>
    <col min="3" max="3" width="13.25390625" style="42" customWidth="1"/>
    <col min="4" max="4" width="5.125" style="42" bestFit="1" customWidth="1"/>
    <col min="5" max="5" width="7.875" style="44" bestFit="1" customWidth="1"/>
    <col min="6" max="6" width="7.875" style="42" customWidth="1"/>
    <col min="7" max="7" width="6.25390625" style="44" bestFit="1" customWidth="1"/>
    <col min="8" max="8" width="5.375" style="35" customWidth="1"/>
    <col min="9" max="9" width="6.25390625" style="44" bestFit="1" customWidth="1"/>
    <col min="10" max="10" width="6.875" style="42" bestFit="1" customWidth="1"/>
    <col min="11" max="11" width="6.25390625" style="44" bestFit="1" customWidth="1"/>
    <col min="12" max="12" width="8.125" style="42" customWidth="1"/>
    <col min="13" max="13" width="6.25390625" style="44" bestFit="1" customWidth="1"/>
    <col min="14" max="14" width="5.75390625" style="35" bestFit="1" customWidth="1"/>
    <col min="15" max="15" width="5.125" style="35" bestFit="1" customWidth="1"/>
    <col min="16" max="16" width="7.25390625" style="44" bestFit="1" customWidth="1"/>
    <col min="17" max="17" width="5.625" style="35" customWidth="1"/>
    <col min="18" max="18" width="5.25390625" style="44" bestFit="1" customWidth="1"/>
    <col min="19" max="19" width="6.625" style="35" bestFit="1" customWidth="1"/>
    <col min="20" max="20" width="7.25390625" style="44" bestFit="1" customWidth="1"/>
    <col min="21" max="21" width="5.75390625" style="35" bestFit="1" customWidth="1"/>
    <col min="22" max="22" width="5.125" style="44" bestFit="1" customWidth="1"/>
    <col min="23" max="23" width="7.25390625" style="44" bestFit="1" customWidth="1"/>
    <col min="24" max="24" width="5.625" style="35" bestFit="1" customWidth="1"/>
    <col min="25" max="25" width="6.25390625" style="44" bestFit="1" customWidth="1"/>
    <col min="26" max="26" width="6.625" style="44" bestFit="1" customWidth="1"/>
    <col min="27" max="27" width="7.25390625" style="44" bestFit="1" customWidth="1"/>
    <col min="28" max="28" width="6.375" style="35" bestFit="1" customWidth="1"/>
    <col min="29" max="29" width="6.25390625" style="44" bestFit="1" customWidth="1"/>
    <col min="30" max="30" width="5.125" style="35" customWidth="1"/>
    <col min="31" max="31" width="6.25390625" style="44" bestFit="1" customWidth="1"/>
    <col min="32" max="32" width="5.875" style="35" customWidth="1"/>
    <col min="33" max="33" width="6.25390625" style="44" bestFit="1" customWidth="1"/>
    <col min="34" max="34" width="8.125" style="35" customWidth="1"/>
    <col min="35" max="35" width="8.25390625" style="44" customWidth="1"/>
    <col min="36" max="36" width="12.125" style="44" customWidth="1"/>
    <col min="37" max="37" width="6.125" style="44" customWidth="1"/>
    <col min="38" max="38" width="7.375" style="42" customWidth="1"/>
    <col min="39" max="39" width="2.75390625" style="44" bestFit="1" customWidth="1"/>
    <col min="40" max="40" width="9.375" style="42" customWidth="1"/>
    <col min="41" max="41" width="2.75390625" style="44" bestFit="1" customWidth="1"/>
    <col min="42" max="42" width="2.75390625" style="42" hidden="1" customWidth="1"/>
    <col min="43" max="43" width="27.00390625" style="42" customWidth="1"/>
    <col min="44" max="44" width="9.125" style="42" customWidth="1"/>
    <col min="45" max="45" width="10.125" style="42" customWidth="1"/>
    <col min="46" max="46" width="8.25390625" style="44" customWidth="1"/>
    <col min="47" max="47" width="11.375" style="42" customWidth="1"/>
    <col min="48" max="48" width="8.875" style="44" customWidth="1"/>
    <col min="49" max="49" width="6.375" style="42" customWidth="1"/>
    <col min="50" max="50" width="9.375" style="44" customWidth="1"/>
    <col min="51" max="51" width="11.875" style="42" customWidth="1"/>
    <col min="52" max="52" width="9.125" style="44" customWidth="1"/>
    <col min="53" max="53" width="9.125" style="42" customWidth="1"/>
    <col min="54" max="54" width="8.00390625" style="44" customWidth="1"/>
    <col min="55" max="55" width="9.125" style="42" customWidth="1"/>
    <col min="56" max="56" width="8.75390625" style="44" customWidth="1"/>
    <col min="57" max="59" width="8.00390625" style="42" customWidth="1"/>
    <col min="60" max="60" width="15.375" style="42" customWidth="1"/>
    <col min="61" max="61" width="9.00390625" style="42" customWidth="1"/>
    <col min="62" max="62" width="8.25390625" style="44" customWidth="1"/>
    <col min="63" max="64" width="9.125" style="42" customWidth="1"/>
    <col min="65" max="65" width="9.25390625" style="42" bestFit="1" customWidth="1"/>
    <col min="66" max="66" width="9.125" style="42" customWidth="1"/>
    <col min="67" max="67" width="9.25390625" style="44" bestFit="1" customWidth="1"/>
    <col min="68" max="68" width="9.125" style="42" customWidth="1"/>
    <col min="69" max="69" width="9.125" style="44" customWidth="1"/>
    <col min="70" max="16384" width="9.125" style="42" customWidth="1"/>
  </cols>
  <sheetData>
    <row r="2" ht="12.75">
      <c r="C2" s="42" t="s">
        <v>108</v>
      </c>
    </row>
    <row r="3" ht="8.25" customHeight="1"/>
    <row r="4" ht="11.25" customHeight="1">
      <c r="C4" s="42" t="s">
        <v>0</v>
      </c>
    </row>
    <row r="5" spans="1:69" ht="12.75">
      <c r="A5" s="89" t="s">
        <v>37</v>
      </c>
      <c r="B5" s="85" t="s">
        <v>26</v>
      </c>
      <c r="C5" s="80" t="s">
        <v>87</v>
      </c>
      <c r="D5" s="82" t="s">
        <v>83</v>
      </c>
      <c r="E5" s="83"/>
      <c r="F5" s="83"/>
      <c r="G5" s="83"/>
      <c r="H5" s="83"/>
      <c r="I5" s="84"/>
      <c r="J5" s="80" t="s">
        <v>64</v>
      </c>
      <c r="K5" s="81" t="s">
        <v>1</v>
      </c>
      <c r="L5" s="80" t="s">
        <v>65</v>
      </c>
      <c r="M5" s="81" t="s">
        <v>1</v>
      </c>
      <c r="N5" s="80" t="s">
        <v>27</v>
      </c>
      <c r="O5" s="91"/>
      <c r="P5" s="91"/>
      <c r="Q5" s="91"/>
      <c r="R5" s="91"/>
      <c r="S5" s="91"/>
      <c r="T5" s="91"/>
      <c r="U5" s="80" t="s">
        <v>28</v>
      </c>
      <c r="V5" s="80"/>
      <c r="W5" s="80"/>
      <c r="X5" s="80"/>
      <c r="Y5" s="80"/>
      <c r="Z5" s="80"/>
      <c r="AA5" s="80"/>
      <c r="AB5" s="80" t="s">
        <v>98</v>
      </c>
      <c r="AC5" s="80"/>
      <c r="AD5" s="80"/>
      <c r="AE5" s="80"/>
      <c r="AF5" s="80"/>
      <c r="AG5" s="80"/>
      <c r="AH5" s="80"/>
      <c r="AI5" s="80"/>
      <c r="AJ5" s="85" t="s">
        <v>71</v>
      </c>
      <c r="AK5" s="87" t="s">
        <v>1</v>
      </c>
      <c r="AP5" s="47"/>
      <c r="AT5" s="42"/>
      <c r="AV5" s="42"/>
      <c r="AX5" s="42"/>
      <c r="AZ5" s="42"/>
      <c r="BB5" s="42"/>
      <c r="BD5" s="42"/>
      <c r="BJ5" s="42"/>
      <c r="BO5" s="42"/>
      <c r="BQ5" s="42"/>
    </row>
    <row r="6" spans="1:69" ht="62.25" customHeight="1">
      <c r="A6" s="90"/>
      <c r="B6" s="86"/>
      <c r="C6" s="80"/>
      <c r="D6" s="45" t="s">
        <v>84</v>
      </c>
      <c r="E6" s="46" t="s">
        <v>1</v>
      </c>
      <c r="F6" s="45" t="s">
        <v>85</v>
      </c>
      <c r="G6" s="46" t="s">
        <v>1</v>
      </c>
      <c r="H6" s="48" t="s">
        <v>86</v>
      </c>
      <c r="I6" s="49" t="s">
        <v>1</v>
      </c>
      <c r="J6" s="80"/>
      <c r="K6" s="81"/>
      <c r="L6" s="80"/>
      <c r="M6" s="81"/>
      <c r="N6" s="48" t="s">
        <v>66</v>
      </c>
      <c r="O6" s="45" t="s">
        <v>62</v>
      </c>
      <c r="P6" s="46" t="s">
        <v>1</v>
      </c>
      <c r="Q6" s="45" t="s">
        <v>63</v>
      </c>
      <c r="R6" s="46" t="s">
        <v>1</v>
      </c>
      <c r="S6" s="48" t="s">
        <v>67</v>
      </c>
      <c r="T6" s="46" t="s">
        <v>1</v>
      </c>
      <c r="U6" s="48" t="s">
        <v>66</v>
      </c>
      <c r="V6" s="45" t="s">
        <v>62</v>
      </c>
      <c r="W6" s="46" t="s">
        <v>1</v>
      </c>
      <c r="X6" s="45" t="s">
        <v>63</v>
      </c>
      <c r="Y6" s="46" t="s">
        <v>1</v>
      </c>
      <c r="Z6" s="48" t="s">
        <v>67</v>
      </c>
      <c r="AA6" s="46" t="s">
        <v>1</v>
      </c>
      <c r="AB6" s="50" t="s">
        <v>70</v>
      </c>
      <c r="AC6" s="46" t="s">
        <v>1</v>
      </c>
      <c r="AD6" s="50" t="s">
        <v>88</v>
      </c>
      <c r="AE6" s="46" t="s">
        <v>1</v>
      </c>
      <c r="AF6" s="50" t="s">
        <v>72</v>
      </c>
      <c r="AG6" s="46" t="s">
        <v>1</v>
      </c>
      <c r="AH6" s="50" t="s">
        <v>95</v>
      </c>
      <c r="AI6" s="46" t="s">
        <v>95</v>
      </c>
      <c r="AJ6" s="86"/>
      <c r="AK6" s="88"/>
      <c r="AP6" s="47"/>
      <c r="AT6" s="42"/>
      <c r="AV6" s="42"/>
      <c r="AX6" s="42"/>
      <c r="AZ6" s="42"/>
      <c r="BB6" s="42"/>
      <c r="BD6" s="42"/>
      <c r="BJ6" s="42"/>
      <c r="BO6" s="42"/>
      <c r="BQ6" s="42"/>
    </row>
    <row r="7" spans="1:69" ht="25.5">
      <c r="A7" s="47">
        <v>1</v>
      </c>
      <c r="B7" s="51" t="s">
        <v>109</v>
      </c>
      <c r="C7" s="47">
        <v>11</v>
      </c>
      <c r="D7" s="47">
        <v>9</v>
      </c>
      <c r="E7" s="76">
        <v>0.8182</v>
      </c>
      <c r="F7" s="47">
        <v>2</v>
      </c>
      <c r="G7" s="77">
        <v>0.18</v>
      </c>
      <c r="H7" s="52">
        <v>0</v>
      </c>
      <c r="I7" s="77">
        <v>0</v>
      </c>
      <c r="J7" s="47">
        <v>0</v>
      </c>
      <c r="K7" s="77">
        <v>0</v>
      </c>
      <c r="L7" s="47">
        <v>0</v>
      </c>
      <c r="M7" s="77">
        <v>0</v>
      </c>
      <c r="N7" s="52">
        <v>1</v>
      </c>
      <c r="O7" s="52">
        <v>1</v>
      </c>
      <c r="P7" s="77">
        <v>1</v>
      </c>
      <c r="Q7" s="52">
        <v>0</v>
      </c>
      <c r="R7" s="77">
        <v>0</v>
      </c>
      <c r="S7" s="52">
        <v>0</v>
      </c>
      <c r="T7" s="77">
        <v>0</v>
      </c>
      <c r="U7" s="52">
        <v>1</v>
      </c>
      <c r="V7" s="52">
        <v>1</v>
      </c>
      <c r="W7" s="76">
        <v>1</v>
      </c>
      <c r="X7" s="52">
        <v>0</v>
      </c>
      <c r="Y7" s="76">
        <v>0</v>
      </c>
      <c r="Z7" s="52">
        <v>0</v>
      </c>
      <c r="AA7" s="76">
        <v>0</v>
      </c>
      <c r="AB7" s="53">
        <v>0</v>
      </c>
      <c r="AC7" s="77">
        <v>0</v>
      </c>
      <c r="AD7" s="53">
        <v>5</v>
      </c>
      <c r="AE7" s="77">
        <v>0.46</v>
      </c>
      <c r="AF7" s="53">
        <v>0</v>
      </c>
      <c r="AG7" s="77">
        <v>0</v>
      </c>
      <c r="AH7" s="53"/>
      <c r="AI7" s="77"/>
      <c r="AJ7" s="78">
        <v>6</v>
      </c>
      <c r="AK7" s="77">
        <v>0.5454</v>
      </c>
      <c r="AP7" s="47"/>
      <c r="AT7" s="42"/>
      <c r="AV7" s="42"/>
      <c r="AX7" s="42"/>
      <c r="AZ7" s="42"/>
      <c r="BB7" s="42"/>
      <c r="BD7" s="42"/>
      <c r="BJ7" s="42"/>
      <c r="BO7" s="42"/>
      <c r="BQ7" s="42"/>
    </row>
    <row r="8" spans="36:37" ht="12.75" customHeight="1">
      <c r="AJ8" s="54"/>
      <c r="AK8" s="35"/>
    </row>
    <row r="9" ht="12.75">
      <c r="AK9" s="35"/>
    </row>
    <row r="11" ht="12.75">
      <c r="B11" s="43" t="s">
        <v>80</v>
      </c>
    </row>
    <row r="12" spans="2:3" ht="12.75">
      <c r="B12" s="55" t="s">
        <v>81</v>
      </c>
      <c r="C12" s="56" t="s">
        <v>82</v>
      </c>
    </row>
    <row r="13" spans="2:3" ht="12.75">
      <c r="B13" s="55"/>
      <c r="C13" s="56"/>
    </row>
  </sheetData>
  <sheetProtection formatCells="0" formatColumns="0" formatRows="0" insertRows="0" deleteRows="0" sort="0" autoFilter="0"/>
  <mergeCells count="13">
    <mergeCell ref="AK5:AK6"/>
    <mergeCell ref="A5:A6"/>
    <mergeCell ref="AB5:AI5"/>
    <mergeCell ref="B5:B6"/>
    <mergeCell ref="C5:C6"/>
    <mergeCell ref="N5:T5"/>
    <mergeCell ref="U5:AA5"/>
    <mergeCell ref="J5:J6"/>
    <mergeCell ref="K5:K6"/>
    <mergeCell ref="L5:L6"/>
    <mergeCell ref="M5:M6"/>
    <mergeCell ref="D5:I5"/>
    <mergeCell ref="AJ5:AJ6"/>
  </mergeCells>
  <printOptions/>
  <pageMargins left="0.25" right="0.25" top="0.75" bottom="0.75" header="0.3" footer="0.3"/>
  <pageSetup fitToHeight="0" fitToWidth="1" horizontalDpi="600" verticalDpi="600" orientation="landscape" paperSize="9" scale="49" r:id="rId1"/>
  <colBreaks count="3" manualBreakCount="3">
    <brk id="20" max="65535" man="1"/>
    <brk id="41" max="65535" man="1"/>
    <brk id="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W10" sqref="W10"/>
    </sheetView>
  </sheetViews>
  <sheetFormatPr defaultColWidth="9.00390625" defaultRowHeight="12.75"/>
  <cols>
    <col min="1" max="1" width="4.375" style="59" customWidth="1"/>
    <col min="2" max="2" width="18.125" style="59" customWidth="1"/>
    <col min="3" max="3" width="9.00390625" style="59" bestFit="1" customWidth="1"/>
    <col min="4" max="4" width="8.375" style="59" bestFit="1" customWidth="1"/>
    <col min="5" max="5" width="6.25390625" style="59" bestFit="1" customWidth="1"/>
    <col min="6" max="6" width="8.25390625" style="59" bestFit="1" customWidth="1"/>
    <col min="7" max="7" width="7.25390625" style="59" bestFit="1" customWidth="1"/>
    <col min="8" max="8" width="5.375" style="59" bestFit="1" customWidth="1"/>
    <col min="9" max="9" width="7.25390625" style="59" bestFit="1" customWidth="1"/>
    <col min="10" max="10" width="6.375" style="21" bestFit="1" customWidth="1"/>
    <col min="11" max="11" width="6.25390625" style="59" bestFit="1" customWidth="1"/>
    <col min="12" max="12" width="8.625" style="21" bestFit="1" customWidth="1"/>
    <col min="13" max="13" width="6.25390625" style="59" bestFit="1" customWidth="1"/>
    <col min="14" max="14" width="8.00390625" style="21" bestFit="1" customWidth="1"/>
    <col min="15" max="15" width="6.25390625" style="59" bestFit="1" customWidth="1"/>
    <col min="16" max="16" width="8.625" style="21" bestFit="1" customWidth="1"/>
    <col min="17" max="17" width="7.875" style="59" bestFit="1" customWidth="1"/>
    <col min="18" max="18" width="8.00390625" style="21" bestFit="1" customWidth="1"/>
    <col min="19" max="19" width="7.875" style="59" bestFit="1" customWidth="1"/>
    <col min="20" max="20" width="8.625" style="21" bestFit="1" customWidth="1"/>
    <col min="21" max="21" width="7.875" style="59" bestFit="1" customWidth="1"/>
    <col min="22" max="22" width="8.00390625" style="21" bestFit="1" customWidth="1"/>
    <col min="23" max="23" width="7.875" style="59" bestFit="1" customWidth="1"/>
    <col min="24" max="24" width="8.375" style="59" bestFit="1" customWidth="1"/>
    <col min="25" max="25" width="8.75390625" style="59" bestFit="1" customWidth="1"/>
    <col min="26" max="26" width="9.125" style="59" customWidth="1"/>
    <col min="27" max="27" width="9.375" style="65" bestFit="1" customWidth="1"/>
    <col min="28" max="28" width="8.25390625" style="21" bestFit="1" customWidth="1"/>
    <col min="29" max="30" width="4.625" style="21" bestFit="1" customWidth="1"/>
    <col min="31" max="31" width="5.375" style="21" bestFit="1" customWidth="1"/>
    <col min="32" max="32" width="8.375" style="59" bestFit="1" customWidth="1"/>
    <col min="33" max="16384" width="9.125" style="59" customWidth="1"/>
  </cols>
  <sheetData>
    <row r="3" ht="12.75">
      <c r="B3" s="59" t="s">
        <v>107</v>
      </c>
    </row>
    <row r="4" spans="1:32" ht="51.75" customHeight="1">
      <c r="A4" s="93" t="s">
        <v>37</v>
      </c>
      <c r="B4" s="92" t="s">
        <v>31</v>
      </c>
      <c r="C4" s="92" t="s">
        <v>2</v>
      </c>
      <c r="D4" s="93" t="s">
        <v>89</v>
      </c>
      <c r="E4" s="93"/>
      <c r="F4" s="93"/>
      <c r="G4" s="93"/>
      <c r="H4" s="93"/>
      <c r="I4" s="93"/>
      <c r="J4" s="92" t="s">
        <v>69</v>
      </c>
      <c r="K4" s="92"/>
      <c r="L4" s="92" t="s">
        <v>5</v>
      </c>
      <c r="M4" s="92"/>
      <c r="N4" s="92"/>
      <c r="O4" s="92"/>
      <c r="P4" s="92" t="s">
        <v>29</v>
      </c>
      <c r="Q4" s="92"/>
      <c r="R4" s="92"/>
      <c r="S4" s="92"/>
      <c r="T4" s="92" t="s">
        <v>30</v>
      </c>
      <c r="U4" s="92"/>
      <c r="V4" s="92"/>
      <c r="W4" s="92"/>
      <c r="X4" s="92" t="s">
        <v>8</v>
      </c>
      <c r="Y4" s="92" t="s">
        <v>9</v>
      </c>
      <c r="Z4" s="92" t="s">
        <v>18</v>
      </c>
      <c r="AA4" s="92" t="s">
        <v>94</v>
      </c>
      <c r="AB4" s="92" t="s">
        <v>99</v>
      </c>
      <c r="AC4" s="92"/>
      <c r="AD4" s="92"/>
      <c r="AE4" s="92"/>
      <c r="AF4" s="92"/>
    </row>
    <row r="5" spans="1:32" ht="38.25">
      <c r="A5" s="93"/>
      <c r="B5" s="92"/>
      <c r="C5" s="92"/>
      <c r="D5" s="58" t="s">
        <v>90</v>
      </c>
      <c r="E5" s="60" t="s">
        <v>1</v>
      </c>
      <c r="F5" s="58" t="s">
        <v>91</v>
      </c>
      <c r="G5" s="60" t="s">
        <v>1</v>
      </c>
      <c r="H5" s="58" t="s">
        <v>3</v>
      </c>
      <c r="I5" s="60" t="s">
        <v>1</v>
      </c>
      <c r="J5" s="61" t="s">
        <v>4</v>
      </c>
      <c r="K5" s="60" t="s">
        <v>1</v>
      </c>
      <c r="L5" s="61" t="s">
        <v>6</v>
      </c>
      <c r="M5" s="60" t="s">
        <v>1</v>
      </c>
      <c r="N5" s="61" t="s">
        <v>7</v>
      </c>
      <c r="O5" s="60" t="s">
        <v>1</v>
      </c>
      <c r="P5" s="61" t="s">
        <v>102</v>
      </c>
      <c r="Q5" s="60" t="s">
        <v>1</v>
      </c>
      <c r="R5" s="61" t="s">
        <v>103</v>
      </c>
      <c r="S5" s="60" t="s">
        <v>1</v>
      </c>
      <c r="T5" s="61" t="s">
        <v>102</v>
      </c>
      <c r="U5" s="60" t="s">
        <v>1</v>
      </c>
      <c r="V5" s="61" t="s">
        <v>103</v>
      </c>
      <c r="W5" s="60" t="s">
        <v>1</v>
      </c>
      <c r="X5" s="92"/>
      <c r="Y5" s="92"/>
      <c r="Z5" s="92"/>
      <c r="AA5" s="92"/>
      <c r="AB5" s="61" t="s">
        <v>16</v>
      </c>
      <c r="AC5" s="61" t="s">
        <v>38</v>
      </c>
      <c r="AD5" s="61" t="s">
        <v>73</v>
      </c>
      <c r="AE5" s="61" t="s">
        <v>17</v>
      </c>
      <c r="AF5" s="62" t="s">
        <v>1</v>
      </c>
    </row>
    <row r="6" spans="1:32" ht="38.25">
      <c r="A6" s="63">
        <v>1</v>
      </c>
      <c r="B6" s="51" t="s">
        <v>109</v>
      </c>
      <c r="C6" s="47">
        <v>2</v>
      </c>
      <c r="D6" s="47">
        <v>0</v>
      </c>
      <c r="E6" s="39">
        <f>IF(ISERR(D6/$C$6),"",IF(D6=0,"",D6/$C$6))</f>
      </c>
      <c r="F6" s="47">
        <v>1</v>
      </c>
      <c r="G6" s="39">
        <f>IF(ISERR(F6/$C$6),"",IF(F6=0,"",F6/$C$6))</f>
        <v>0.5</v>
      </c>
      <c r="H6" s="67">
        <f>IF(D6+F6=0,"",D6+F6)</f>
        <v>1</v>
      </c>
      <c r="I6" s="39">
        <f>IF(ISERR(H6/$C$6),"",IF(H6=0,"",H6/$C$6))</f>
        <v>0.5</v>
      </c>
      <c r="J6" s="53">
        <v>2</v>
      </c>
      <c r="K6" s="39">
        <f>IF(ISERR(J6/'состав пед. колл.'!$C$7),"",IF(J6=0,"",J6/'состав пед. колл.'!$C$7))</f>
        <v>0.18181818181818182</v>
      </c>
      <c r="L6" s="53">
        <v>1</v>
      </c>
      <c r="M6" s="39">
        <f>IF(ISERR(L6/'состав пед. колл.'!$C$7),"",IF(L6=0,"",L6/'состав пед. колл.'!$C$7))</f>
        <v>0.09090909090909091</v>
      </c>
      <c r="N6" s="53">
        <v>2</v>
      </c>
      <c r="O6" s="39">
        <f>IF(ISERR(N6/'состав пед. колл.'!$C$7),"",IF(N6=0,"",N6/'состав пед. колл.'!$C$7))</f>
        <v>0.18181818181818182</v>
      </c>
      <c r="P6" s="52">
        <v>0</v>
      </c>
      <c r="Q6" s="39">
        <f>IF(ISERR(P6/'состав пед. колл.'!$N$7),"",IF(P6=0,"",P6/'состав пед. колл.'!$N$7))</f>
      </c>
      <c r="R6" s="52">
        <v>1</v>
      </c>
      <c r="S6" s="39">
        <f>IF(ISERR(R6/'состав пед. колл.'!$N$7),"",IF(R6=0,"",R6/'состав пед. колл.'!$N$7))</f>
        <v>1</v>
      </c>
      <c r="T6" s="52">
        <v>0</v>
      </c>
      <c r="U6" s="39">
        <f>IF(ISERR(T6/'состав пед. колл.'!$U$7),"",IF(T6=0,"",T6/'состав пед. колл.'!$U$7))</f>
      </c>
      <c r="V6" s="52">
        <v>0</v>
      </c>
      <c r="W6" s="39">
        <f>IF(ISERR(V6/'состав пед. колл.'!$U$7),"",IF(V6=0,"",V6/'состав пед. колл.'!$U$7))</f>
      </c>
      <c r="X6" s="47">
        <v>41.18</v>
      </c>
      <c r="Y6" s="47">
        <v>19.81</v>
      </c>
      <c r="Z6" s="64">
        <v>1</v>
      </c>
      <c r="AA6" s="45">
        <v>1</v>
      </c>
      <c r="AB6" s="68"/>
      <c r="AC6" s="68"/>
      <c r="AD6" s="68"/>
      <c r="AE6" s="68">
        <f>SUM(AB6:AD6)</f>
        <v>0</v>
      </c>
      <c r="AF6" s="69">
        <f>IF(ISERR(AE6/'состав пед. колл.'!C7),"",AE6/'состав пед. колл.'!C7)</f>
        <v>0</v>
      </c>
    </row>
    <row r="7" spans="28:32" ht="12.75">
      <c r="AB7" s="21">
        <v>0</v>
      </c>
      <c r="AC7" s="21">
        <v>4</v>
      </c>
      <c r="AD7" s="21">
        <v>3</v>
      </c>
      <c r="AE7" s="21">
        <v>7</v>
      </c>
      <c r="AF7" s="79">
        <v>0.636</v>
      </c>
    </row>
    <row r="13" spans="2:4" ht="76.5">
      <c r="B13" s="57" t="s">
        <v>82</v>
      </c>
      <c r="C13" s="58" t="s">
        <v>92</v>
      </c>
      <c r="D13" s="58" t="s">
        <v>93</v>
      </c>
    </row>
    <row r="14" spans="2:4" ht="12.75">
      <c r="B14" s="66" t="s">
        <v>110</v>
      </c>
      <c r="C14" s="66">
        <v>1</v>
      </c>
      <c r="D14" s="66">
        <v>1</v>
      </c>
    </row>
    <row r="15" spans="2:4" ht="12.75">
      <c r="B15" s="66"/>
      <c r="C15" s="66"/>
      <c r="D15" s="66"/>
    </row>
    <row r="16" spans="2:4" ht="12.75">
      <c r="B16" s="66"/>
      <c r="C16" s="66"/>
      <c r="D16" s="66"/>
    </row>
    <row r="17" spans="2:4" ht="12.75">
      <c r="B17" s="66"/>
      <c r="C17" s="66"/>
      <c r="D17" s="66"/>
    </row>
    <row r="18" spans="2:4" ht="12.75">
      <c r="B18" s="66"/>
      <c r="C18" s="66"/>
      <c r="D18" s="66"/>
    </row>
    <row r="19" spans="2:4" ht="12.75">
      <c r="B19" s="66"/>
      <c r="C19" s="66"/>
      <c r="D19" s="66"/>
    </row>
    <row r="20" spans="2:4" ht="12.75">
      <c r="B20" s="66"/>
      <c r="C20" s="66"/>
      <c r="D20" s="66"/>
    </row>
    <row r="21" spans="2:4" ht="12.75">
      <c r="B21" s="66"/>
      <c r="C21" s="66"/>
      <c r="D21" s="66"/>
    </row>
    <row r="22" spans="2:4" ht="12.75">
      <c r="B22" s="66"/>
      <c r="C22" s="66"/>
      <c r="D22" s="66"/>
    </row>
    <row r="23" spans="2:4" ht="12.75">
      <c r="B23" s="66"/>
      <c r="C23" s="66"/>
      <c r="D23" s="66"/>
    </row>
  </sheetData>
  <sheetProtection sheet="1" formatCells="0" formatColumns="0" formatRows="0" insertRows="0" deleteRows="0" sort="0" autoFilter="0"/>
  <mergeCells count="13">
    <mergeCell ref="D4:I4"/>
    <mergeCell ref="L4:O4"/>
    <mergeCell ref="P4:S4"/>
    <mergeCell ref="AB4:AF4"/>
    <mergeCell ref="A4:A5"/>
    <mergeCell ref="X4:X5"/>
    <mergeCell ref="Y4:Y5"/>
    <mergeCell ref="Z4:Z5"/>
    <mergeCell ref="AA4:AA5"/>
    <mergeCell ref="T4:W4"/>
    <mergeCell ref="B4:B5"/>
    <mergeCell ref="C4:C5"/>
    <mergeCell ref="J4:K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5.00390625" style="21" customWidth="1"/>
    <col min="2" max="2" width="21.25390625" style="23" customWidth="1"/>
    <col min="3" max="3" width="6.25390625" style="23" customWidth="1"/>
    <col min="4" max="4" width="6.375" style="23" bestFit="1" customWidth="1"/>
    <col min="5" max="5" width="5.75390625" style="23" bestFit="1" customWidth="1"/>
    <col min="6" max="6" width="6.375" style="23" bestFit="1" customWidth="1"/>
    <col min="7" max="7" width="6.00390625" style="23" bestFit="1" customWidth="1"/>
    <col min="8" max="8" width="7.625" style="23" customWidth="1"/>
    <col min="9" max="9" width="6.25390625" style="23" customWidth="1"/>
    <col min="10" max="10" width="7.875" style="23" customWidth="1"/>
    <col min="11" max="11" width="6.125" style="23" bestFit="1" customWidth="1"/>
    <col min="12" max="12" width="6.00390625" style="23" bestFit="1" customWidth="1"/>
    <col min="13" max="13" width="8.375" style="23" bestFit="1" customWidth="1"/>
    <col min="14" max="14" width="6.125" style="23" bestFit="1" customWidth="1"/>
    <col min="15" max="15" width="6.25390625" style="23" customWidth="1"/>
    <col min="16" max="16" width="7.25390625" style="23" bestFit="1" customWidth="1"/>
    <col min="17" max="17" width="9.125" style="23" customWidth="1"/>
    <col min="18" max="18" width="6.375" style="23" bestFit="1" customWidth="1"/>
    <col min="19" max="19" width="5.75390625" style="23" bestFit="1" customWidth="1"/>
    <col min="20" max="20" width="6.375" style="23" bestFit="1" customWidth="1"/>
    <col min="21" max="21" width="5.00390625" style="23" bestFit="1" customWidth="1"/>
    <col min="22" max="22" width="7.25390625" style="23" bestFit="1" customWidth="1"/>
    <col min="23" max="23" width="7.25390625" style="23" customWidth="1"/>
    <col min="24" max="24" width="7.125" style="23" customWidth="1"/>
    <col min="25" max="25" width="5.75390625" style="23" customWidth="1"/>
    <col min="26" max="26" width="5.125" style="23" bestFit="1" customWidth="1"/>
    <col min="27" max="27" width="4.375" style="23" bestFit="1" customWidth="1"/>
    <col min="28" max="28" width="5.75390625" style="23" customWidth="1"/>
    <col min="29" max="29" width="7.25390625" style="23" bestFit="1" customWidth="1"/>
    <col min="30" max="30" width="6.125" style="23" customWidth="1"/>
    <col min="31" max="31" width="7.25390625" style="23" bestFit="1" customWidth="1"/>
    <col min="32" max="32" width="5.375" style="23" bestFit="1" customWidth="1"/>
    <col min="33" max="33" width="5.625" style="23" bestFit="1" customWidth="1"/>
    <col min="34" max="34" width="6.875" style="23" customWidth="1"/>
    <col min="35" max="35" width="7.75390625" style="23" bestFit="1" customWidth="1"/>
    <col min="36" max="36" width="8.25390625" style="23" bestFit="1" customWidth="1"/>
    <col min="37" max="37" width="7.625" style="23" bestFit="1" customWidth="1"/>
    <col min="38" max="38" width="7.625" style="23" customWidth="1"/>
    <col min="39" max="40" width="7.375" style="23" customWidth="1"/>
    <col min="41" max="41" width="6.625" style="21" bestFit="1" customWidth="1"/>
    <col min="42" max="16384" width="9.125" style="21" customWidth="1"/>
  </cols>
  <sheetData>
    <row r="1" spans="2:41" ht="12.75">
      <c r="B1" s="21"/>
      <c r="C1" s="22" t="s">
        <v>104</v>
      </c>
      <c r="AO1" s="23"/>
    </row>
    <row r="2" ht="13.5" thickBot="1">
      <c r="AO2" s="23"/>
    </row>
    <row r="3" spans="1:41" s="24" customFormat="1" ht="12.75" customHeight="1">
      <c r="A3" s="107" t="s">
        <v>37</v>
      </c>
      <c r="B3" s="94" t="s">
        <v>31</v>
      </c>
      <c r="C3" s="94" t="s">
        <v>51</v>
      </c>
      <c r="D3" s="100" t="s">
        <v>12</v>
      </c>
      <c r="E3" s="101"/>
      <c r="F3" s="101"/>
      <c r="G3" s="101"/>
      <c r="H3" s="101"/>
      <c r="I3" s="101"/>
      <c r="J3" s="101"/>
      <c r="K3" s="104" t="s">
        <v>42</v>
      </c>
      <c r="L3" s="105"/>
      <c r="M3" s="105"/>
      <c r="N3" s="105"/>
      <c r="O3" s="105"/>
      <c r="P3" s="105"/>
      <c r="Q3" s="105"/>
      <c r="R3" s="100" t="s">
        <v>13</v>
      </c>
      <c r="S3" s="101"/>
      <c r="T3" s="101"/>
      <c r="U3" s="101"/>
      <c r="V3" s="101"/>
      <c r="W3" s="101"/>
      <c r="X3" s="101"/>
      <c r="Y3" s="100" t="s">
        <v>14</v>
      </c>
      <c r="Z3" s="101"/>
      <c r="AA3" s="101"/>
      <c r="AB3" s="101"/>
      <c r="AC3" s="101"/>
      <c r="AD3" s="101"/>
      <c r="AE3" s="118"/>
      <c r="AF3" s="114" t="s">
        <v>95</v>
      </c>
      <c r="AG3" s="115"/>
      <c r="AH3" s="94" t="s">
        <v>52</v>
      </c>
      <c r="AI3" s="100" t="s">
        <v>15</v>
      </c>
      <c r="AJ3" s="101"/>
      <c r="AK3" s="101"/>
      <c r="AL3" s="101"/>
      <c r="AM3" s="101"/>
      <c r="AN3" s="101"/>
      <c r="AO3" s="112"/>
    </row>
    <row r="4" spans="1:41" s="24" customFormat="1" ht="25.5" customHeight="1">
      <c r="A4" s="108"/>
      <c r="B4" s="95"/>
      <c r="C4" s="95"/>
      <c r="D4" s="102"/>
      <c r="E4" s="103"/>
      <c r="F4" s="103"/>
      <c r="G4" s="103"/>
      <c r="H4" s="103"/>
      <c r="I4" s="103"/>
      <c r="J4" s="103"/>
      <c r="K4" s="97" t="s">
        <v>100</v>
      </c>
      <c r="L4" s="98"/>
      <c r="M4" s="99"/>
      <c r="N4" s="97" t="s">
        <v>101</v>
      </c>
      <c r="O4" s="98"/>
      <c r="P4" s="99"/>
      <c r="Q4" s="106" t="s">
        <v>68</v>
      </c>
      <c r="R4" s="102"/>
      <c r="S4" s="103"/>
      <c r="T4" s="103"/>
      <c r="U4" s="103"/>
      <c r="V4" s="103"/>
      <c r="W4" s="103"/>
      <c r="X4" s="103"/>
      <c r="Y4" s="102"/>
      <c r="Z4" s="103"/>
      <c r="AA4" s="103"/>
      <c r="AB4" s="103"/>
      <c r="AC4" s="103"/>
      <c r="AD4" s="103"/>
      <c r="AE4" s="119"/>
      <c r="AF4" s="116"/>
      <c r="AG4" s="117"/>
      <c r="AH4" s="95"/>
      <c r="AI4" s="102"/>
      <c r="AJ4" s="103"/>
      <c r="AK4" s="103"/>
      <c r="AL4" s="103"/>
      <c r="AM4" s="103"/>
      <c r="AN4" s="103"/>
      <c r="AO4" s="113"/>
    </row>
    <row r="5" spans="1:41" s="24" customFormat="1" ht="51.75" thickBot="1">
      <c r="A5" s="109"/>
      <c r="B5" s="96"/>
      <c r="C5" s="96"/>
      <c r="D5" s="25" t="s">
        <v>40</v>
      </c>
      <c r="E5" s="25" t="s">
        <v>45</v>
      </c>
      <c r="F5" s="25" t="s">
        <v>46</v>
      </c>
      <c r="G5" s="25" t="s">
        <v>36</v>
      </c>
      <c r="H5" s="26" t="s">
        <v>11</v>
      </c>
      <c r="I5" s="26" t="s">
        <v>74</v>
      </c>
      <c r="J5" s="25" t="s">
        <v>44</v>
      </c>
      <c r="K5" s="27" t="s">
        <v>39</v>
      </c>
      <c r="L5" s="28" t="s">
        <v>36</v>
      </c>
      <c r="M5" s="28" t="s">
        <v>43</v>
      </c>
      <c r="N5" s="27" t="s">
        <v>39</v>
      </c>
      <c r="O5" s="28" t="s">
        <v>36</v>
      </c>
      <c r="P5" s="28" t="s">
        <v>43</v>
      </c>
      <c r="Q5" s="96"/>
      <c r="R5" s="25" t="s">
        <v>39</v>
      </c>
      <c r="S5" s="25" t="s">
        <v>45</v>
      </c>
      <c r="T5" s="25" t="s">
        <v>46</v>
      </c>
      <c r="U5" s="25" t="s">
        <v>36</v>
      </c>
      <c r="V5" s="26" t="s">
        <v>11</v>
      </c>
      <c r="W5" s="26" t="s">
        <v>75</v>
      </c>
      <c r="X5" s="25" t="s">
        <v>44</v>
      </c>
      <c r="Y5" s="25" t="s">
        <v>39</v>
      </c>
      <c r="Z5" s="25" t="s">
        <v>53</v>
      </c>
      <c r="AA5" s="25" t="s">
        <v>46</v>
      </c>
      <c r="AB5" s="25" t="s">
        <v>10</v>
      </c>
      <c r="AC5" s="26" t="s">
        <v>43</v>
      </c>
      <c r="AD5" s="25" t="s">
        <v>76</v>
      </c>
      <c r="AE5" s="26" t="s">
        <v>44</v>
      </c>
      <c r="AF5" s="25" t="s">
        <v>95</v>
      </c>
      <c r="AG5" s="25" t="s">
        <v>95</v>
      </c>
      <c r="AH5" s="96"/>
      <c r="AI5" s="25" t="s">
        <v>41</v>
      </c>
      <c r="AJ5" s="25" t="s">
        <v>47</v>
      </c>
      <c r="AK5" s="25" t="s">
        <v>48</v>
      </c>
      <c r="AL5" s="25" t="s">
        <v>49</v>
      </c>
      <c r="AM5" s="26" t="s">
        <v>11</v>
      </c>
      <c r="AN5" s="26" t="s">
        <v>50</v>
      </c>
      <c r="AO5" s="29" t="s">
        <v>44</v>
      </c>
    </row>
    <row r="6" spans="1:42" s="35" customFormat="1" ht="25.5">
      <c r="A6" s="30">
        <v>1</v>
      </c>
      <c r="B6" s="31" t="s">
        <v>109</v>
      </c>
      <c r="C6" s="32">
        <v>1</v>
      </c>
      <c r="D6" s="33">
        <v>15</v>
      </c>
      <c r="E6" s="33">
        <v>7</v>
      </c>
      <c r="F6" s="33">
        <v>2</v>
      </c>
      <c r="G6" s="71">
        <v>9</v>
      </c>
      <c r="H6" s="72">
        <v>0.6</v>
      </c>
      <c r="I6" s="73">
        <v>0</v>
      </c>
      <c r="J6" s="72">
        <v>1</v>
      </c>
      <c r="K6" s="73">
        <v>7</v>
      </c>
      <c r="L6" s="73">
        <v>4</v>
      </c>
      <c r="M6" s="72">
        <v>0.5714</v>
      </c>
      <c r="N6" s="73">
        <v>0</v>
      </c>
      <c r="O6" s="73">
        <v>0</v>
      </c>
      <c r="P6" s="72">
        <v>0</v>
      </c>
      <c r="Q6" s="72"/>
      <c r="R6" s="74">
        <v>27</v>
      </c>
      <c r="S6" s="74">
        <v>9</v>
      </c>
      <c r="T6" s="74">
        <v>2</v>
      </c>
      <c r="U6" s="71">
        <v>11</v>
      </c>
      <c r="V6" s="72">
        <v>0.4074</v>
      </c>
      <c r="W6" s="73">
        <v>0</v>
      </c>
      <c r="X6" s="72">
        <v>1</v>
      </c>
      <c r="Y6" s="74">
        <v>0</v>
      </c>
      <c r="Z6" s="74"/>
      <c r="AA6" s="74"/>
      <c r="AB6" s="71"/>
      <c r="AC6" s="72"/>
      <c r="AD6" s="73"/>
      <c r="AE6" s="72"/>
      <c r="AF6" s="74"/>
      <c r="AG6" s="74"/>
      <c r="AH6" s="71">
        <v>43</v>
      </c>
      <c r="AI6" s="71">
        <v>42</v>
      </c>
      <c r="AJ6" s="75">
        <v>16</v>
      </c>
      <c r="AK6" s="38">
        <v>4</v>
      </c>
      <c r="AL6" s="38">
        <v>20</v>
      </c>
      <c r="AM6" s="39">
        <v>0.4762</v>
      </c>
      <c r="AN6" s="38">
        <v>0</v>
      </c>
      <c r="AO6" s="39">
        <v>1</v>
      </c>
      <c r="AP6" s="34"/>
    </row>
    <row r="9" spans="2:40" ht="12.75">
      <c r="B9" s="110" t="s">
        <v>77</v>
      </c>
      <c r="C9" s="36" t="s">
        <v>78</v>
      </c>
      <c r="D9" s="37">
        <v>5</v>
      </c>
      <c r="E9" s="37">
        <v>6</v>
      </c>
      <c r="F9" s="37">
        <v>7</v>
      </c>
      <c r="G9" s="37">
        <v>8</v>
      </c>
      <c r="H9" s="37">
        <v>9</v>
      </c>
      <c r="I9" s="37">
        <v>10</v>
      </c>
      <c r="J9" s="37">
        <v>11</v>
      </c>
      <c r="K9" s="23" t="s">
        <v>95</v>
      </c>
      <c r="L9" s="23" t="s">
        <v>95</v>
      </c>
      <c r="M9" s="23" t="s">
        <v>95</v>
      </c>
      <c r="AM9" s="21"/>
      <c r="AN9" s="21"/>
    </row>
    <row r="10" spans="2:40" ht="12.75">
      <c r="B10" s="111"/>
      <c r="C10" s="36" t="s">
        <v>79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AM10" s="21"/>
      <c r="AN10" s="21"/>
    </row>
    <row r="11" spans="2:40" ht="12.75">
      <c r="B11" s="21"/>
      <c r="AM11" s="21"/>
      <c r="AN11" s="21"/>
    </row>
  </sheetData>
  <sheetProtection formatCells="0" formatColumns="0" formatRows="0" insertRows="0" deleteRows="0" sort="0" autoFilter="0"/>
  <mergeCells count="14">
    <mergeCell ref="A3:A5"/>
    <mergeCell ref="B9:B10"/>
    <mergeCell ref="AI3:AO4"/>
    <mergeCell ref="R3:X4"/>
    <mergeCell ref="AH3:AH5"/>
    <mergeCell ref="AF3:AG4"/>
    <mergeCell ref="Y3:AE4"/>
    <mergeCell ref="B3:B5"/>
    <mergeCell ref="C3:C5"/>
    <mergeCell ref="K4:M4"/>
    <mergeCell ref="D3:J4"/>
    <mergeCell ref="K3:Q3"/>
    <mergeCell ref="N4:P4"/>
    <mergeCell ref="Q4:Q5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.875" style="1" customWidth="1"/>
    <col min="2" max="2" width="15.875" style="0" customWidth="1"/>
    <col min="3" max="3" width="6.75390625" style="1" customWidth="1"/>
    <col min="4" max="4" width="5.25390625" style="1" customWidth="1"/>
    <col min="5" max="5" width="7.875" style="1" bestFit="1" customWidth="1"/>
    <col min="6" max="6" width="6.75390625" style="1" customWidth="1"/>
    <col min="7" max="7" width="5.125" style="1" bestFit="1" customWidth="1"/>
    <col min="8" max="8" width="7.00390625" style="1" bestFit="1" customWidth="1"/>
    <col min="9" max="9" width="6.875" style="1" customWidth="1"/>
    <col min="10" max="10" width="5.125" style="1" bestFit="1" customWidth="1"/>
    <col min="11" max="11" width="7.00390625" style="1" bestFit="1" customWidth="1"/>
    <col min="12" max="12" width="6.875" style="1" customWidth="1"/>
    <col min="13" max="13" width="5.125" style="1" bestFit="1" customWidth="1"/>
    <col min="14" max="14" width="7.00390625" style="1" bestFit="1" customWidth="1"/>
    <col min="15" max="15" width="7.125" style="1" customWidth="1"/>
    <col min="16" max="16" width="5.125" style="1" customWidth="1"/>
    <col min="17" max="17" width="7.00390625" style="1" bestFit="1" customWidth="1"/>
    <col min="18" max="18" width="6.25390625" style="0" customWidth="1"/>
    <col min="19" max="19" width="5.00390625" style="0" bestFit="1" customWidth="1"/>
    <col min="20" max="20" width="7.00390625" style="0" bestFit="1" customWidth="1"/>
  </cols>
  <sheetData>
    <row r="2" spans="1:20" ht="12.75">
      <c r="A2" t="s">
        <v>105</v>
      </c>
      <c r="Q2" s="1" t="s">
        <v>96</v>
      </c>
      <c r="R2" t="s">
        <v>95</v>
      </c>
      <c r="S2" t="s">
        <v>95</v>
      </c>
      <c r="T2" t="s">
        <v>95</v>
      </c>
    </row>
    <row r="3" spans="3:11" ht="13.5" thickBot="1">
      <c r="C3" s="13"/>
      <c r="D3" s="13"/>
      <c r="E3" s="13"/>
      <c r="F3" s="13"/>
      <c r="G3" s="13"/>
      <c r="H3" s="13"/>
      <c r="I3" s="13"/>
      <c r="J3" s="13"/>
      <c r="K3" s="14"/>
    </row>
    <row r="4" spans="1:20" ht="12.75">
      <c r="A4" s="122" t="s">
        <v>37</v>
      </c>
      <c r="B4" s="126" t="s">
        <v>31</v>
      </c>
      <c r="C4" s="124" t="s">
        <v>19</v>
      </c>
      <c r="D4" s="124"/>
      <c r="E4" s="124"/>
      <c r="F4" s="124" t="s">
        <v>20</v>
      </c>
      <c r="G4" s="124"/>
      <c r="H4" s="124"/>
      <c r="I4" s="124" t="s">
        <v>21</v>
      </c>
      <c r="J4" s="124"/>
      <c r="K4" s="124"/>
      <c r="L4" s="124" t="s">
        <v>22</v>
      </c>
      <c r="M4" s="124"/>
      <c r="N4" s="124"/>
      <c r="O4" s="124" t="s">
        <v>23</v>
      </c>
      <c r="P4" s="124"/>
      <c r="Q4" s="125"/>
      <c r="R4" s="120" t="s">
        <v>13</v>
      </c>
      <c r="S4" s="120"/>
      <c r="T4" s="121"/>
    </row>
    <row r="5" spans="1:20" s="7" customFormat="1" ht="25.5" customHeight="1" thickBot="1">
      <c r="A5" s="123"/>
      <c r="B5" s="127"/>
      <c r="C5" s="18" t="s">
        <v>24</v>
      </c>
      <c r="D5" s="18" t="s">
        <v>25</v>
      </c>
      <c r="E5" s="18" t="s">
        <v>55</v>
      </c>
      <c r="F5" s="18" t="s">
        <v>24</v>
      </c>
      <c r="G5" s="18" t="s">
        <v>25</v>
      </c>
      <c r="H5" s="18" t="s">
        <v>55</v>
      </c>
      <c r="I5" s="18" t="s">
        <v>24</v>
      </c>
      <c r="J5" s="18" t="s">
        <v>25</v>
      </c>
      <c r="K5" s="18" t="s">
        <v>55</v>
      </c>
      <c r="L5" s="18" t="s">
        <v>24</v>
      </c>
      <c r="M5" s="18" t="s">
        <v>25</v>
      </c>
      <c r="N5" s="18" t="s">
        <v>55</v>
      </c>
      <c r="O5" s="18" t="s">
        <v>24</v>
      </c>
      <c r="P5" s="18" t="s">
        <v>25</v>
      </c>
      <c r="Q5" s="19" t="s">
        <v>55</v>
      </c>
      <c r="R5" s="18" t="s">
        <v>54</v>
      </c>
      <c r="S5" s="18" t="s">
        <v>25</v>
      </c>
      <c r="T5" s="20" t="s">
        <v>55</v>
      </c>
    </row>
    <row r="6" spans="1:20" ht="51">
      <c r="A6" s="17">
        <v>1</v>
      </c>
      <c r="B6" s="15" t="s">
        <v>109</v>
      </c>
      <c r="C6" s="16">
        <v>0</v>
      </c>
      <c r="D6" s="16"/>
      <c r="E6" s="39"/>
      <c r="F6" s="16">
        <v>6</v>
      </c>
      <c r="G6" s="16">
        <v>2</v>
      </c>
      <c r="H6" s="39">
        <v>0.3333</v>
      </c>
      <c r="I6" s="16">
        <v>7</v>
      </c>
      <c r="J6" s="16">
        <v>3</v>
      </c>
      <c r="K6" s="39">
        <v>0.4286</v>
      </c>
      <c r="L6" s="16">
        <v>9</v>
      </c>
      <c r="M6" s="16">
        <v>3</v>
      </c>
      <c r="N6" s="39">
        <v>0.3333</v>
      </c>
      <c r="O6" s="16">
        <v>5</v>
      </c>
      <c r="P6" s="16">
        <v>3</v>
      </c>
      <c r="Q6" s="39">
        <v>0.6</v>
      </c>
      <c r="R6" s="41">
        <v>27</v>
      </c>
      <c r="S6" s="41">
        <v>11</v>
      </c>
      <c r="T6" s="39">
        <v>0.4074</v>
      </c>
    </row>
  </sheetData>
  <sheetProtection/>
  <mergeCells count="8">
    <mergeCell ref="R4:T4"/>
    <mergeCell ref="A4:A5"/>
    <mergeCell ref="O4:Q4"/>
    <mergeCell ref="C4:E4"/>
    <mergeCell ref="F4:H4"/>
    <mergeCell ref="I4:K4"/>
    <mergeCell ref="L4:N4"/>
    <mergeCell ref="B4:B5"/>
  </mergeCells>
  <printOptions/>
  <pageMargins left="0.2" right="0.23" top="0.2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20.125" style="0" customWidth="1"/>
    <col min="2" max="8" width="6.375" style="1" customWidth="1"/>
    <col min="9" max="9" width="6.375" style="0" customWidth="1"/>
    <col min="10" max="10" width="6.375" style="1" customWidth="1"/>
    <col min="11" max="13" width="6.375" style="0" customWidth="1"/>
    <col min="14" max="14" width="6.375" style="1" customWidth="1"/>
    <col min="15" max="18" width="6.375" style="2" customWidth="1"/>
    <col min="19" max="19" width="6.375" style="0" customWidth="1"/>
  </cols>
  <sheetData>
    <row r="2" spans="1:19" ht="15.75">
      <c r="A2" s="128" t="s">
        <v>31</v>
      </c>
      <c r="B2" s="135" t="s">
        <v>106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2.75">
      <c r="A3" s="129"/>
      <c r="B3" s="131" t="s">
        <v>32</v>
      </c>
      <c r="C3" s="132"/>
      <c r="D3" s="132"/>
      <c r="E3" s="132"/>
      <c r="F3" s="132"/>
      <c r="G3" s="131" t="s">
        <v>33</v>
      </c>
      <c r="H3" s="132"/>
      <c r="I3" s="132"/>
      <c r="J3" s="132"/>
      <c r="K3" s="131" t="s">
        <v>34</v>
      </c>
      <c r="L3" s="132"/>
      <c r="M3" s="132"/>
      <c r="N3" s="132"/>
      <c r="O3" s="133" t="s">
        <v>17</v>
      </c>
      <c r="P3" s="133"/>
      <c r="Q3" s="134"/>
      <c r="R3" s="134"/>
      <c r="S3" s="134"/>
    </row>
    <row r="4" spans="1:19" s="6" customFormat="1" ht="63.75">
      <c r="A4" s="130"/>
      <c r="B4" s="8" t="s">
        <v>56</v>
      </c>
      <c r="C4" s="5" t="s">
        <v>57</v>
      </c>
      <c r="D4" s="5" t="s">
        <v>1</v>
      </c>
      <c r="E4" s="3" t="s">
        <v>58</v>
      </c>
      <c r="F4" s="3" t="s">
        <v>97</v>
      </c>
      <c r="G4" s="5" t="s">
        <v>59</v>
      </c>
      <c r="H4" s="5" t="s">
        <v>57</v>
      </c>
      <c r="I4" s="5" t="s">
        <v>1</v>
      </c>
      <c r="J4" s="3" t="s">
        <v>58</v>
      </c>
      <c r="K4" s="5" t="s">
        <v>60</v>
      </c>
      <c r="L4" s="5" t="s">
        <v>57</v>
      </c>
      <c r="M4" s="5" t="s">
        <v>1</v>
      </c>
      <c r="N4" s="3" t="s">
        <v>58</v>
      </c>
      <c r="O4" s="3" t="s">
        <v>61</v>
      </c>
      <c r="P4" s="5" t="s">
        <v>57</v>
      </c>
      <c r="Q4" s="5" t="s">
        <v>1</v>
      </c>
      <c r="R4" s="3" t="s">
        <v>58</v>
      </c>
      <c r="S4" s="4" t="s">
        <v>35</v>
      </c>
    </row>
    <row r="5" spans="1:20" ht="25.5">
      <c r="A5" s="11" t="s">
        <v>109</v>
      </c>
      <c r="B5" s="3">
        <v>15</v>
      </c>
      <c r="C5" s="9">
        <v>1</v>
      </c>
      <c r="D5" s="70">
        <v>0.0666</v>
      </c>
      <c r="E5" s="9">
        <v>0</v>
      </c>
      <c r="F5" s="9">
        <v>0</v>
      </c>
      <c r="G5" s="9">
        <v>27</v>
      </c>
      <c r="H5" s="9">
        <v>0</v>
      </c>
      <c r="I5" s="40">
        <v>0</v>
      </c>
      <c r="J5" s="9">
        <v>0</v>
      </c>
      <c r="K5" s="9">
        <v>0</v>
      </c>
      <c r="L5" s="9"/>
      <c r="M5" s="40">
        <f>IF(ISERR(L5/$B$5),"",IF(L5=0,"",L5/$B$5))</f>
      </c>
      <c r="N5" s="9"/>
      <c r="O5" s="10">
        <v>42</v>
      </c>
      <c r="P5" s="10">
        <v>1</v>
      </c>
      <c r="Q5" s="40">
        <v>0.02</v>
      </c>
      <c r="R5" s="10">
        <v>0</v>
      </c>
      <c r="S5" s="12">
        <v>0</v>
      </c>
      <c r="T5" s="2"/>
    </row>
  </sheetData>
  <sheetProtection/>
  <mergeCells count="6">
    <mergeCell ref="A2:A4"/>
    <mergeCell ref="B3:F3"/>
    <mergeCell ref="G3:J3"/>
    <mergeCell ref="K3:N3"/>
    <mergeCell ref="O3:S3"/>
    <mergeCell ref="B2:S2"/>
  </mergeCells>
  <printOptions/>
  <pageMargins left="0.25" right="0.16" top="0.19" bottom="0.24" header="0.17" footer="0.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РЦИМК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Валентина</cp:lastModifiedBy>
  <cp:lastPrinted>2015-01-03T10:47:36Z</cp:lastPrinted>
  <dcterms:created xsi:type="dcterms:W3CDTF">2007-12-03T12:45:06Z</dcterms:created>
  <dcterms:modified xsi:type="dcterms:W3CDTF">2015-01-03T10:47:56Z</dcterms:modified>
  <cp:category/>
  <cp:version/>
  <cp:contentType/>
  <cp:contentStatus/>
</cp:coreProperties>
</file>